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pehorton\Desktop\"/>
    </mc:Choice>
  </mc:AlternateContent>
  <xr:revisionPtr revIDLastSave="0" documentId="13_ncr:1_{4783F558-138E-4B18-A983-8174A5895BF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Jefferson's Apportionment" sheetId="1" r:id="rId1"/>
    <sheet name="Adams's Apportionment" sheetId="2" r:id="rId2"/>
    <sheet name="Webster's Apportionmen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3" l="1"/>
  <c r="I10" i="3" s="1"/>
  <c r="J9" i="3"/>
  <c r="J10" i="3" s="1"/>
  <c r="K8" i="3"/>
  <c r="I9" i="2"/>
  <c r="I10" i="2" s="1"/>
  <c r="J9" i="2"/>
  <c r="J10" i="2" s="1"/>
  <c r="K8" i="2"/>
  <c r="I9" i="1"/>
  <c r="I10" i="1" s="1"/>
  <c r="J9" i="1"/>
  <c r="J10" i="1" s="1"/>
  <c r="K8" i="1"/>
  <c r="H9" i="3" l="1"/>
  <c r="H10" i="3" s="1"/>
  <c r="G9" i="3"/>
  <c r="G10" i="3" s="1"/>
  <c r="F9" i="3"/>
  <c r="F10" i="3" s="1"/>
  <c r="E9" i="3"/>
  <c r="E10" i="3" s="1"/>
  <c r="D9" i="3"/>
  <c r="D10" i="3" s="1"/>
  <c r="C9" i="3"/>
  <c r="C10" i="3" s="1"/>
  <c r="C3" i="3"/>
  <c r="K10" i="3" l="1"/>
  <c r="H9" i="2"/>
  <c r="H10" i="2" s="1"/>
  <c r="G9" i="2"/>
  <c r="G10" i="2" s="1"/>
  <c r="F9" i="2"/>
  <c r="F10" i="2" s="1"/>
  <c r="E9" i="2"/>
  <c r="E10" i="2" s="1"/>
  <c r="D9" i="2"/>
  <c r="D10" i="2" s="1"/>
  <c r="C9" i="2"/>
  <c r="C10" i="2" s="1"/>
  <c r="C3" i="2"/>
  <c r="K10" i="2" l="1"/>
  <c r="E9" i="1"/>
  <c r="E10" i="1" s="1"/>
  <c r="F9" i="1"/>
  <c r="F10" i="1" s="1"/>
  <c r="G9" i="1"/>
  <c r="G10" i="1" s="1"/>
  <c r="H9" i="1"/>
  <c r="H10" i="1" s="1"/>
  <c r="D9" i="1"/>
  <c r="D10" i="1" s="1"/>
  <c r="C9" i="1"/>
  <c r="C10" i="1" s="1"/>
  <c r="C3" i="1"/>
  <c r="K10" i="1" l="1"/>
</calcChain>
</file>

<file path=xl/sharedStrings.xml><?xml version="1.0" encoding="utf-8"?>
<sst xmlns="http://schemas.openxmlformats.org/spreadsheetml/2006/main" count="48" uniqueCount="18">
  <si>
    <t>A</t>
  </si>
  <si>
    <t>B</t>
  </si>
  <si>
    <t>C</t>
  </si>
  <si>
    <t>D</t>
  </si>
  <si>
    <t>E</t>
  </si>
  <si>
    <t>F</t>
  </si>
  <si>
    <t>Total</t>
  </si>
  <si>
    <t>State:</t>
  </si>
  <si>
    <t>Population:</t>
  </si>
  <si>
    <t>Number of items:</t>
  </si>
  <si>
    <t>Modified Divisor:</t>
  </si>
  <si>
    <t>Modified Quota:</t>
  </si>
  <si>
    <t>Standard Divisor:</t>
  </si>
  <si>
    <t>Modified Rounded Quota(Webster's Apportionment):</t>
  </si>
  <si>
    <t>Modified Upper Quota(Adams's Apportionment):</t>
  </si>
  <si>
    <t>Modified Lower Quota(Jefferson's Apportionment):</t>
  </si>
  <si>
    <t>G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</si>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</sst>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0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2</xdr:row>
      <xdr:rowOff>9525</xdr:rowOff>
    </xdr:from>
    <xdr:to>
      <xdr:col>4</xdr:col>
      <xdr:colOff>695324</xdr:colOff>
      <xdr:row>2</xdr:row>
      <xdr:rowOff>247650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47999" y="276225"/>
          <a:ext cx="16478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>
              <a:solidFill>
                <a:srgbClr val="FF0000"/>
              </a:solidFill>
            </a:rPr>
            <a:t>Automatically calculated</a:t>
          </a:r>
        </a:p>
      </xdr:txBody>
    </xdr:sp>
    <xdr:clientData/>
  </xdr:twoCellAnchor>
  <xdr:twoCellAnchor>
    <xdr:from>
      <xdr:col>3</xdr:col>
      <xdr:colOff>47625</xdr:colOff>
      <xdr:row>3</xdr:row>
      <xdr:rowOff>19050</xdr:rowOff>
    </xdr:from>
    <xdr:to>
      <xdr:col>6</xdr:col>
      <xdr:colOff>733425</xdr:colOff>
      <xdr:row>3</xdr:row>
      <xdr:rowOff>257175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19450" y="819150"/>
          <a:ext cx="36576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>
              <a:solidFill>
                <a:srgbClr val="FF0000"/>
              </a:solidFill>
            </a:rPr>
            <a:t>Enter</a:t>
          </a:r>
          <a:r>
            <a:rPr lang="en-US" sz="1100" b="1" i="1" baseline="0">
              <a:solidFill>
                <a:srgbClr val="FF0000"/>
              </a:solidFill>
            </a:rPr>
            <a:t> your guess, less than or equal to the standard divisor.</a:t>
          </a:r>
          <a:endParaRPr lang="en-US" sz="1100" b="1" i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9525</xdr:colOff>
      <xdr:row>9</xdr:row>
      <xdr:rowOff>257175</xdr:rowOff>
    </xdr:from>
    <xdr:to>
      <xdr:col>12</xdr:col>
      <xdr:colOff>1028700</xdr:colOff>
      <xdr:row>9</xdr:row>
      <xdr:rowOff>514350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639175" y="2124075"/>
          <a:ext cx="16287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i="1">
              <a:solidFill>
                <a:srgbClr val="FF0000"/>
              </a:solidFill>
            </a:rPr>
            <a:t>Automatically calculated</a:t>
          </a:r>
        </a:p>
      </xdr:txBody>
    </xdr:sp>
    <xdr:clientData/>
  </xdr:twoCellAnchor>
  <xdr:twoCellAnchor editAs="oneCell">
    <xdr:from>
      <xdr:col>3</xdr:col>
      <xdr:colOff>914523</xdr:colOff>
      <xdr:row>11</xdr:row>
      <xdr:rowOff>190664</xdr:rowOff>
    </xdr:from>
    <xdr:to>
      <xdr:col>6</xdr:col>
      <xdr:colOff>162048</xdr:colOff>
      <xdr:row>22</xdr:row>
      <xdr:rowOff>114464</xdr:rowOff>
    </xdr:to>
    <xdr:pic>
      <xdr:nvPicPr>
        <xdr:cNvPr id="5" name="yui_3_5_1_4_1427300044822_623" descr="https://sp.yimg.com/ib/th?id=HN.608006578934907342&amp;pid=15.1&amp;P=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348" y="3657764"/>
          <a:ext cx="2219325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419100</xdr:colOff>
      <xdr:row>12</xdr:row>
      <xdr:rowOff>57150</xdr:rowOff>
    </xdr:from>
    <xdr:to>
      <xdr:col>3</xdr:col>
      <xdr:colOff>695325</xdr:colOff>
      <xdr:row>15</xdr:row>
      <xdr:rowOff>142875</xdr:rowOff>
    </xdr:to>
    <xdr:sp macro="" textlink="">
      <xdr:nvSpPr>
        <xdr:cNvPr id="6" name="Rectangular Callou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28700" y="3790950"/>
          <a:ext cx="2838450" cy="885825"/>
        </a:xfrm>
        <a:prstGeom prst="wedgeRectCallout">
          <a:avLst>
            <a:gd name="adj1" fmla="val 91918"/>
            <a:gd name="adj2" fmla="val 6492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</a:rPr>
            <a:t>I endorse this apportionment.</a:t>
          </a:r>
        </a:p>
        <a:p>
          <a:pPr algn="l"/>
          <a:endParaRPr lang="en-US" sz="1600" b="1">
            <a:solidFill>
              <a:schemeClr val="tx1"/>
            </a:solidFill>
          </a:endParaRPr>
        </a:p>
        <a:p>
          <a:pPr algn="r"/>
          <a:r>
            <a:rPr lang="en-US" sz="1600" b="1">
              <a:solidFill>
                <a:schemeClr val="tx1"/>
              </a:solidFill>
            </a:rPr>
            <a:t>T.J.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2</xdr:row>
      <xdr:rowOff>9525</xdr:rowOff>
    </xdr:from>
    <xdr:to>
      <xdr:col>4</xdr:col>
      <xdr:colOff>695324</xdr:colOff>
      <xdr:row>2</xdr:row>
      <xdr:rowOff>247650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047999" y="276225"/>
          <a:ext cx="16478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>
              <a:solidFill>
                <a:srgbClr val="FF0000"/>
              </a:solidFill>
            </a:rPr>
            <a:t>Automatically calculated</a:t>
          </a:r>
        </a:p>
      </xdr:txBody>
    </xdr:sp>
    <xdr:clientData/>
  </xdr:twoCellAnchor>
  <xdr:twoCellAnchor>
    <xdr:from>
      <xdr:col>3</xdr:col>
      <xdr:colOff>47625</xdr:colOff>
      <xdr:row>3</xdr:row>
      <xdr:rowOff>19050</xdr:rowOff>
    </xdr:from>
    <xdr:to>
      <xdr:col>7</xdr:col>
      <xdr:colOff>47625</xdr:colOff>
      <xdr:row>3</xdr:row>
      <xdr:rowOff>257175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219450" y="819150"/>
          <a:ext cx="39624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>
              <a:solidFill>
                <a:srgbClr val="FF0000"/>
              </a:solidFill>
            </a:rPr>
            <a:t>Enter</a:t>
          </a:r>
          <a:r>
            <a:rPr lang="en-US" sz="1100" b="1" i="1" baseline="0">
              <a:solidFill>
                <a:srgbClr val="FF0000"/>
              </a:solidFill>
            </a:rPr>
            <a:t> your guess, greater than or equal to the standard divisor.</a:t>
          </a:r>
          <a:endParaRPr lang="en-US" sz="1100" b="1" i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19051</xdr:colOff>
      <xdr:row>9</xdr:row>
      <xdr:rowOff>247651</xdr:rowOff>
    </xdr:from>
    <xdr:to>
      <xdr:col>12</xdr:col>
      <xdr:colOff>1047751</xdr:colOff>
      <xdr:row>9</xdr:row>
      <xdr:rowOff>495301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648701" y="2114551"/>
          <a:ext cx="163830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i="1">
              <a:solidFill>
                <a:srgbClr val="FF0000"/>
              </a:solidFill>
            </a:rPr>
            <a:t>Automatically calculated</a:t>
          </a:r>
        </a:p>
      </xdr:txBody>
    </xdr:sp>
    <xdr:clientData/>
  </xdr:twoCellAnchor>
  <xdr:twoCellAnchor editAs="oneCell">
    <xdr:from>
      <xdr:col>3</xdr:col>
      <xdr:colOff>266700</xdr:colOff>
      <xdr:row>13</xdr:row>
      <xdr:rowOff>190500</xdr:rowOff>
    </xdr:from>
    <xdr:to>
      <xdr:col>5</xdr:col>
      <xdr:colOff>876300</xdr:colOff>
      <xdr:row>21</xdr:row>
      <xdr:rowOff>0</xdr:rowOff>
    </xdr:to>
    <xdr:pic>
      <xdr:nvPicPr>
        <xdr:cNvPr id="5" name="yui_3_5_1_4_1427300163530_989" descr="https://sp.yimg.com/ib/th?id=HN.608006935413522690&amp;pid=15.1&amp;H=120&amp;W=160&amp;P=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4191000"/>
          <a:ext cx="2590800" cy="194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12</xdr:row>
      <xdr:rowOff>57150</xdr:rowOff>
    </xdr:from>
    <xdr:to>
      <xdr:col>3</xdr:col>
      <xdr:colOff>466725</xdr:colOff>
      <xdr:row>15</xdr:row>
      <xdr:rowOff>142875</xdr:rowOff>
    </xdr:to>
    <xdr:sp macro="" textlink="">
      <xdr:nvSpPr>
        <xdr:cNvPr id="6" name="Rectangular Callou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00100" y="3790950"/>
          <a:ext cx="2838450" cy="885825"/>
        </a:xfrm>
        <a:prstGeom prst="wedgeRectCallout">
          <a:avLst>
            <a:gd name="adj1" fmla="val 91918"/>
            <a:gd name="adj2" fmla="val 6492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</a:rPr>
            <a:t>I endorse this apportionment.</a:t>
          </a:r>
        </a:p>
        <a:p>
          <a:pPr algn="l"/>
          <a:endParaRPr lang="en-US" sz="1600" b="1">
            <a:solidFill>
              <a:schemeClr val="tx1"/>
            </a:solidFill>
          </a:endParaRPr>
        </a:p>
        <a:p>
          <a:pPr algn="r"/>
          <a:r>
            <a:rPr lang="en-US" sz="1600" b="1">
              <a:solidFill>
                <a:schemeClr val="tx1"/>
              </a:solidFill>
            </a:rPr>
            <a:t>J.Q.A.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2</xdr:row>
      <xdr:rowOff>9525</xdr:rowOff>
    </xdr:from>
    <xdr:to>
      <xdr:col>4</xdr:col>
      <xdr:colOff>695324</xdr:colOff>
      <xdr:row>2</xdr:row>
      <xdr:rowOff>247650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209924" y="542925"/>
          <a:ext cx="16478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>
              <a:solidFill>
                <a:srgbClr val="FF0000"/>
              </a:solidFill>
            </a:rPr>
            <a:t>Automatically calculated</a:t>
          </a:r>
        </a:p>
      </xdr:txBody>
    </xdr:sp>
    <xdr:clientData/>
  </xdr:twoCellAnchor>
  <xdr:twoCellAnchor>
    <xdr:from>
      <xdr:col>3</xdr:col>
      <xdr:colOff>47626</xdr:colOff>
      <xdr:row>3</xdr:row>
      <xdr:rowOff>19050</xdr:rowOff>
    </xdr:from>
    <xdr:to>
      <xdr:col>4</xdr:col>
      <xdr:colOff>238126</xdr:colOff>
      <xdr:row>3</xdr:row>
      <xdr:rowOff>257175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219451" y="819150"/>
          <a:ext cx="11811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>
              <a:solidFill>
                <a:srgbClr val="FF0000"/>
              </a:solidFill>
            </a:rPr>
            <a:t>Enter</a:t>
          </a:r>
          <a:r>
            <a:rPr lang="en-US" sz="1100" b="1" i="1" baseline="0">
              <a:solidFill>
                <a:srgbClr val="FF0000"/>
              </a:solidFill>
            </a:rPr>
            <a:t> your guess.</a:t>
          </a:r>
          <a:endParaRPr lang="en-US" sz="1100" b="1" i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9526</xdr:colOff>
      <xdr:row>9</xdr:row>
      <xdr:rowOff>409576</xdr:rowOff>
    </xdr:from>
    <xdr:to>
      <xdr:col>12</xdr:col>
      <xdr:colOff>1038226</xdr:colOff>
      <xdr:row>9</xdr:row>
      <xdr:rowOff>657226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801101" y="2809876"/>
          <a:ext cx="163830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i="1">
              <a:solidFill>
                <a:srgbClr val="FF0000"/>
              </a:solidFill>
            </a:rPr>
            <a:t>Automatically calculated</a:t>
          </a:r>
        </a:p>
      </xdr:txBody>
    </xdr:sp>
    <xdr:clientData/>
  </xdr:twoCellAnchor>
  <xdr:twoCellAnchor editAs="oneCell">
    <xdr:from>
      <xdr:col>3</xdr:col>
      <xdr:colOff>723901</xdr:colOff>
      <xdr:row>12</xdr:row>
      <xdr:rowOff>66675</xdr:rowOff>
    </xdr:from>
    <xdr:to>
      <xdr:col>6</xdr:col>
      <xdr:colOff>66676</xdr:colOff>
      <xdr:row>22</xdr:row>
      <xdr:rowOff>257175</xdr:rowOff>
    </xdr:to>
    <xdr:pic>
      <xdr:nvPicPr>
        <xdr:cNvPr id="5" name="yui_3_5_1_4_1427300249829_605" descr="https://sp.yimg.com/ib/th?id=HN.608004074961505875&amp;pid=15.1&amp;P=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6" y="4067175"/>
          <a:ext cx="2314575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228600</xdr:colOff>
      <xdr:row>12</xdr:row>
      <xdr:rowOff>200025</xdr:rowOff>
    </xdr:from>
    <xdr:to>
      <xdr:col>3</xdr:col>
      <xdr:colOff>504825</xdr:colOff>
      <xdr:row>16</xdr:row>
      <xdr:rowOff>19050</xdr:rowOff>
    </xdr:to>
    <xdr:sp macro="" textlink="">
      <xdr:nvSpPr>
        <xdr:cNvPr id="6" name="Rectangular Callou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38200" y="4200525"/>
          <a:ext cx="2838450" cy="885825"/>
        </a:xfrm>
        <a:prstGeom prst="wedgeRectCallout">
          <a:avLst>
            <a:gd name="adj1" fmla="val 91918"/>
            <a:gd name="adj2" fmla="val 6492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</a:rPr>
            <a:t>I endorse this apportionment.</a:t>
          </a:r>
        </a:p>
        <a:p>
          <a:pPr algn="l"/>
          <a:endParaRPr lang="en-US" sz="1600" b="1">
            <a:solidFill>
              <a:schemeClr val="tx1"/>
            </a:solidFill>
          </a:endParaRPr>
        </a:p>
        <a:p>
          <a:pPr algn="r"/>
          <a:r>
            <a:rPr lang="en-US" sz="1600" b="1">
              <a:solidFill>
                <a:schemeClr val="tx1"/>
              </a:solidFill>
            </a:rPr>
            <a:t>D.W.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26"/>
  <sheetViews>
    <sheetView showGridLines="0" tabSelected="1" workbookViewId="0">
      <selection activeCell="C2" sqref="C2"/>
    </sheetView>
  </sheetViews>
  <sheetFormatPr defaultRowHeight="21" x14ac:dyDescent="0.35"/>
  <cols>
    <col min="2" max="2" width="23.5703125" style="3" bestFit="1" customWidth="1"/>
    <col min="3" max="8" width="14.85546875" style="1" bestFit="1" customWidth="1"/>
    <col min="9" max="10" width="14.85546875" style="1" customWidth="1"/>
    <col min="11" max="11" width="10" style="2" bestFit="1" customWidth="1"/>
    <col min="13" max="13" width="22.7109375" bestFit="1" customWidth="1"/>
  </cols>
  <sheetData>
    <row r="2" spans="2:11" x14ac:dyDescent="0.35">
      <c r="B2" s="11" t="s">
        <v>9</v>
      </c>
      <c r="C2" s="4">
        <v>20</v>
      </c>
    </row>
    <row r="3" spans="2:11" x14ac:dyDescent="0.35">
      <c r="B3" s="11" t="s">
        <v>12</v>
      </c>
      <c r="C3" s="5">
        <f>K8/C2</f>
        <v>14</v>
      </c>
    </row>
    <row r="4" spans="2:11" x14ac:dyDescent="0.35">
      <c r="B4" s="11" t="s">
        <v>10</v>
      </c>
      <c r="C4" s="5">
        <v>12.5</v>
      </c>
    </row>
    <row r="5" spans="2:11" x14ac:dyDescent="0.35">
      <c r="B5" s="9"/>
      <c r="C5" s="10"/>
    </row>
    <row r="7" spans="2:11" x14ac:dyDescent="0.35">
      <c r="B7" s="11" t="s">
        <v>7</v>
      </c>
      <c r="C7" s="13" t="s">
        <v>0</v>
      </c>
      <c r="D7" s="13" t="s">
        <v>1</v>
      </c>
      <c r="E7" s="13" t="s">
        <v>2</v>
      </c>
      <c r="F7" s="13" t="s">
        <v>3</v>
      </c>
      <c r="G7" s="13" t="s">
        <v>4</v>
      </c>
      <c r="H7" s="13" t="s">
        <v>5</v>
      </c>
      <c r="I7" s="13" t="s">
        <v>16</v>
      </c>
      <c r="J7" s="13" t="s">
        <v>17</v>
      </c>
      <c r="K7" s="13" t="s">
        <v>6</v>
      </c>
    </row>
    <row r="8" spans="2:11" x14ac:dyDescent="0.35">
      <c r="B8" s="11" t="s">
        <v>8</v>
      </c>
      <c r="C8" s="4">
        <v>40</v>
      </c>
      <c r="D8" s="4">
        <v>50</v>
      </c>
      <c r="E8" s="4">
        <v>35</v>
      </c>
      <c r="F8" s="4">
        <v>40</v>
      </c>
      <c r="G8" s="4">
        <v>55</v>
      </c>
      <c r="H8" s="4">
        <v>60</v>
      </c>
      <c r="I8" s="4">
        <v>0</v>
      </c>
      <c r="J8" s="4">
        <v>0</v>
      </c>
      <c r="K8" s="4">
        <f>SUM(C8:J8)</f>
        <v>280</v>
      </c>
    </row>
    <row r="9" spans="2:11" x14ac:dyDescent="0.35">
      <c r="B9" s="11" t="s">
        <v>11</v>
      </c>
      <c r="C9" s="6">
        <f t="shared" ref="C9:J9" si="0">C8/$C$4</f>
        <v>3.2</v>
      </c>
      <c r="D9" s="6">
        <f t="shared" si="0"/>
        <v>4</v>
      </c>
      <c r="E9" s="6">
        <f t="shared" si="0"/>
        <v>2.8</v>
      </c>
      <c r="F9" s="6">
        <f t="shared" si="0"/>
        <v>3.2</v>
      </c>
      <c r="G9" s="6">
        <f t="shared" si="0"/>
        <v>4.4000000000000004</v>
      </c>
      <c r="H9" s="6">
        <f t="shared" si="0"/>
        <v>4.8</v>
      </c>
      <c r="I9" s="6">
        <f t="shared" si="0"/>
        <v>0</v>
      </c>
      <c r="J9" s="6">
        <f t="shared" si="0"/>
        <v>0</v>
      </c>
      <c r="K9" s="7"/>
    </row>
    <row r="10" spans="2:11" ht="63" x14ac:dyDescent="0.35">
      <c r="B10" s="12" t="s">
        <v>15</v>
      </c>
      <c r="C10" s="8">
        <f>TRUNC(C9)</f>
        <v>3</v>
      </c>
      <c r="D10" s="8">
        <f>TRUNC(D9)</f>
        <v>4</v>
      </c>
      <c r="E10" s="8">
        <f t="shared" ref="E10:J10" si="1">TRUNC(E9)</f>
        <v>2</v>
      </c>
      <c r="F10" s="8">
        <f t="shared" si="1"/>
        <v>3</v>
      </c>
      <c r="G10" s="8">
        <f t="shared" si="1"/>
        <v>4</v>
      </c>
      <c r="H10" s="8">
        <f t="shared" si="1"/>
        <v>4</v>
      </c>
      <c r="I10" s="8">
        <f t="shared" si="1"/>
        <v>0</v>
      </c>
      <c r="J10" s="8">
        <f t="shared" si="1"/>
        <v>0</v>
      </c>
      <c r="K10" s="8">
        <f>SUM(C10:J10)</f>
        <v>20</v>
      </c>
    </row>
    <row r="21" spans="7:7" x14ac:dyDescent="0.35">
      <c r="G21" s="14"/>
    </row>
    <row r="22" spans="7:7" x14ac:dyDescent="0.35">
      <c r="G22"/>
    </row>
    <row r="23" spans="7:7" x14ac:dyDescent="0.35">
      <c r="G23"/>
    </row>
    <row r="24" spans="7:7" x14ac:dyDescent="0.35">
      <c r="G24"/>
    </row>
    <row r="25" spans="7:7" x14ac:dyDescent="0.35">
      <c r="G25"/>
    </row>
    <row r="26" spans="7:7" x14ac:dyDescent="0.35">
      <c r="G26"/>
    </row>
    <row r="27" spans="7:7" x14ac:dyDescent="0.35">
      <c r="G27"/>
    </row>
    <row r="28" spans="7:7" x14ac:dyDescent="0.35">
      <c r="G28"/>
    </row>
    <row r="29" spans="7:7" x14ac:dyDescent="0.35">
      <c r="G29"/>
    </row>
    <row r="30" spans="7:7" x14ac:dyDescent="0.35">
      <c r="G30"/>
    </row>
    <row r="31" spans="7:7" x14ac:dyDescent="0.35">
      <c r="G31"/>
    </row>
    <row r="32" spans="7:7" x14ac:dyDescent="0.35">
      <c r="G32"/>
    </row>
    <row r="33" spans="7:7" x14ac:dyDescent="0.35">
      <c r="G33"/>
    </row>
    <row r="34" spans="7:7" x14ac:dyDescent="0.35">
      <c r="G34"/>
    </row>
    <row r="35" spans="7:7" x14ac:dyDescent="0.35">
      <c r="G35"/>
    </row>
    <row r="36" spans="7:7" x14ac:dyDescent="0.35">
      <c r="G36"/>
    </row>
    <row r="37" spans="7:7" x14ac:dyDescent="0.35">
      <c r="G37"/>
    </row>
    <row r="38" spans="7:7" x14ac:dyDescent="0.35">
      <c r="G38"/>
    </row>
    <row r="39" spans="7:7" x14ac:dyDescent="0.35">
      <c r="G39"/>
    </row>
    <row r="40" spans="7:7" x14ac:dyDescent="0.35">
      <c r="G40"/>
    </row>
    <row r="41" spans="7:7" x14ac:dyDescent="0.35">
      <c r="G41"/>
    </row>
    <row r="42" spans="7:7" x14ac:dyDescent="0.35">
      <c r="G42"/>
    </row>
    <row r="43" spans="7:7" x14ac:dyDescent="0.35">
      <c r="G43"/>
    </row>
    <row r="44" spans="7:7" x14ac:dyDescent="0.35">
      <c r="G44"/>
    </row>
    <row r="45" spans="7:7" x14ac:dyDescent="0.35">
      <c r="G45"/>
    </row>
    <row r="46" spans="7:7" x14ac:dyDescent="0.35">
      <c r="G46"/>
    </row>
    <row r="47" spans="7:7" x14ac:dyDescent="0.35">
      <c r="G47"/>
    </row>
    <row r="48" spans="7:7" x14ac:dyDescent="0.35">
      <c r="G48"/>
    </row>
    <row r="49" spans="7:7" x14ac:dyDescent="0.35">
      <c r="G49"/>
    </row>
    <row r="50" spans="7:7" x14ac:dyDescent="0.35">
      <c r="G50"/>
    </row>
    <row r="51" spans="7:7" x14ac:dyDescent="0.35">
      <c r="G51"/>
    </row>
    <row r="52" spans="7:7" x14ac:dyDescent="0.35">
      <c r="G52"/>
    </row>
    <row r="53" spans="7:7" x14ac:dyDescent="0.35">
      <c r="G53"/>
    </row>
    <row r="54" spans="7:7" x14ac:dyDescent="0.35">
      <c r="G54"/>
    </row>
    <row r="55" spans="7:7" x14ac:dyDescent="0.35">
      <c r="G55"/>
    </row>
    <row r="56" spans="7:7" x14ac:dyDescent="0.35">
      <c r="G56"/>
    </row>
    <row r="57" spans="7:7" x14ac:dyDescent="0.35">
      <c r="G57"/>
    </row>
    <row r="58" spans="7:7" x14ac:dyDescent="0.35">
      <c r="G58"/>
    </row>
    <row r="59" spans="7:7" x14ac:dyDescent="0.35">
      <c r="G59"/>
    </row>
    <row r="60" spans="7:7" x14ac:dyDescent="0.35">
      <c r="G60"/>
    </row>
    <row r="61" spans="7:7" x14ac:dyDescent="0.35">
      <c r="G61"/>
    </row>
    <row r="62" spans="7:7" x14ac:dyDescent="0.35">
      <c r="G62"/>
    </row>
    <row r="63" spans="7:7" x14ac:dyDescent="0.35">
      <c r="G63"/>
    </row>
    <row r="64" spans="7:7" x14ac:dyDescent="0.35">
      <c r="G64"/>
    </row>
    <row r="65" spans="7:7" x14ac:dyDescent="0.35">
      <c r="G65"/>
    </row>
    <row r="66" spans="7:7" x14ac:dyDescent="0.35">
      <c r="G66"/>
    </row>
    <row r="67" spans="7:7" x14ac:dyDescent="0.35">
      <c r="G67"/>
    </row>
    <row r="68" spans="7:7" x14ac:dyDescent="0.35">
      <c r="G68"/>
    </row>
    <row r="69" spans="7:7" x14ac:dyDescent="0.35">
      <c r="G69"/>
    </row>
    <row r="70" spans="7:7" x14ac:dyDescent="0.35">
      <c r="G70"/>
    </row>
    <row r="71" spans="7:7" x14ac:dyDescent="0.35">
      <c r="G71"/>
    </row>
    <row r="72" spans="7:7" x14ac:dyDescent="0.35">
      <c r="G72"/>
    </row>
    <row r="73" spans="7:7" x14ac:dyDescent="0.35">
      <c r="G73"/>
    </row>
    <row r="74" spans="7:7" x14ac:dyDescent="0.35">
      <c r="G74"/>
    </row>
    <row r="75" spans="7:7" x14ac:dyDescent="0.35">
      <c r="G75"/>
    </row>
    <row r="76" spans="7:7" x14ac:dyDescent="0.35">
      <c r="G76"/>
    </row>
    <row r="77" spans="7:7" x14ac:dyDescent="0.35">
      <c r="G77"/>
    </row>
    <row r="78" spans="7:7" x14ac:dyDescent="0.35">
      <c r="G78"/>
    </row>
    <row r="79" spans="7:7" x14ac:dyDescent="0.35">
      <c r="G79"/>
    </row>
    <row r="80" spans="7:7" x14ac:dyDescent="0.35">
      <c r="G80"/>
    </row>
    <row r="81" spans="7:7" x14ac:dyDescent="0.35">
      <c r="G81"/>
    </row>
    <row r="82" spans="7:7" x14ac:dyDescent="0.35">
      <c r="G82"/>
    </row>
    <row r="83" spans="7:7" x14ac:dyDescent="0.35">
      <c r="G83"/>
    </row>
    <row r="84" spans="7:7" x14ac:dyDescent="0.35">
      <c r="G84"/>
    </row>
    <row r="85" spans="7:7" x14ac:dyDescent="0.35">
      <c r="G85"/>
    </row>
    <row r="86" spans="7:7" x14ac:dyDescent="0.35">
      <c r="G86"/>
    </row>
    <row r="87" spans="7:7" x14ac:dyDescent="0.35">
      <c r="G87"/>
    </row>
    <row r="88" spans="7:7" x14ac:dyDescent="0.35">
      <c r="G88"/>
    </row>
    <row r="89" spans="7:7" x14ac:dyDescent="0.35">
      <c r="G89"/>
    </row>
    <row r="90" spans="7:7" x14ac:dyDescent="0.35">
      <c r="G90"/>
    </row>
    <row r="91" spans="7:7" x14ac:dyDescent="0.35">
      <c r="G91"/>
    </row>
    <row r="92" spans="7:7" x14ac:dyDescent="0.35">
      <c r="G92"/>
    </row>
    <row r="93" spans="7:7" x14ac:dyDescent="0.35">
      <c r="G93"/>
    </row>
    <row r="94" spans="7:7" x14ac:dyDescent="0.35">
      <c r="G94"/>
    </row>
    <row r="95" spans="7:7" x14ac:dyDescent="0.35">
      <c r="G95"/>
    </row>
    <row r="96" spans="7:7" x14ac:dyDescent="0.35">
      <c r="G96"/>
    </row>
    <row r="97" spans="7:7" x14ac:dyDescent="0.35">
      <c r="G97"/>
    </row>
    <row r="98" spans="7:7" x14ac:dyDescent="0.35">
      <c r="G98"/>
    </row>
    <row r="99" spans="7:7" x14ac:dyDescent="0.35">
      <c r="G99"/>
    </row>
    <row r="100" spans="7:7" x14ac:dyDescent="0.35">
      <c r="G100"/>
    </row>
    <row r="101" spans="7:7" x14ac:dyDescent="0.35">
      <c r="G101"/>
    </row>
    <row r="102" spans="7:7" x14ac:dyDescent="0.35">
      <c r="G102"/>
    </row>
    <row r="103" spans="7:7" x14ac:dyDescent="0.35">
      <c r="G103"/>
    </row>
    <row r="104" spans="7:7" x14ac:dyDescent="0.35">
      <c r="G104"/>
    </row>
    <row r="105" spans="7:7" x14ac:dyDescent="0.35">
      <c r="G105"/>
    </row>
    <row r="106" spans="7:7" x14ac:dyDescent="0.35">
      <c r="G106"/>
    </row>
    <row r="107" spans="7:7" x14ac:dyDescent="0.35">
      <c r="G107"/>
    </row>
    <row r="108" spans="7:7" x14ac:dyDescent="0.35">
      <c r="G108"/>
    </row>
    <row r="109" spans="7:7" x14ac:dyDescent="0.35">
      <c r="G109"/>
    </row>
    <row r="110" spans="7:7" x14ac:dyDescent="0.35">
      <c r="G110"/>
    </row>
    <row r="111" spans="7:7" x14ac:dyDescent="0.35">
      <c r="G111"/>
    </row>
    <row r="112" spans="7:7" x14ac:dyDescent="0.35">
      <c r="G112"/>
    </row>
    <row r="113" spans="7:7" x14ac:dyDescent="0.35">
      <c r="G113"/>
    </row>
    <row r="114" spans="7:7" x14ac:dyDescent="0.35">
      <c r="G114"/>
    </row>
    <row r="115" spans="7:7" x14ac:dyDescent="0.35">
      <c r="G115"/>
    </row>
    <row r="116" spans="7:7" x14ac:dyDescent="0.35">
      <c r="G116"/>
    </row>
    <row r="117" spans="7:7" x14ac:dyDescent="0.35">
      <c r="G117"/>
    </row>
    <row r="118" spans="7:7" x14ac:dyDescent="0.35">
      <c r="G118"/>
    </row>
    <row r="119" spans="7:7" x14ac:dyDescent="0.35">
      <c r="G119"/>
    </row>
    <row r="120" spans="7:7" x14ac:dyDescent="0.35">
      <c r="G120"/>
    </row>
    <row r="121" spans="7:7" x14ac:dyDescent="0.35">
      <c r="G121"/>
    </row>
    <row r="122" spans="7:7" x14ac:dyDescent="0.35">
      <c r="G122"/>
    </row>
    <row r="123" spans="7:7" x14ac:dyDescent="0.35">
      <c r="G123"/>
    </row>
    <row r="124" spans="7:7" x14ac:dyDescent="0.35">
      <c r="G124"/>
    </row>
    <row r="125" spans="7:7" x14ac:dyDescent="0.35">
      <c r="G125"/>
    </row>
    <row r="126" spans="7:7" x14ac:dyDescent="0.35">
      <c r="G126"/>
    </row>
  </sheetData>
  <conditionalFormatting sqref="K10">
    <cfRule type="cellIs" dxfId="2" priority="1" operator="notEqual">
      <formula>$C$2</formula>
    </cfRule>
  </conditionalFormatting>
  <pageMargins left="0" right="0" top="0" bottom="0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5"/>
  <sheetViews>
    <sheetView showGridLines="0" workbookViewId="0">
      <selection activeCell="C2" sqref="C2"/>
    </sheetView>
  </sheetViews>
  <sheetFormatPr defaultRowHeight="21" x14ac:dyDescent="0.35"/>
  <cols>
    <col min="2" max="2" width="23.5703125" style="3" bestFit="1" customWidth="1"/>
    <col min="3" max="8" width="14.85546875" style="1" bestFit="1" customWidth="1"/>
    <col min="9" max="10" width="14.85546875" style="1" customWidth="1"/>
    <col min="11" max="11" width="10" style="2" bestFit="1" customWidth="1"/>
    <col min="13" max="13" width="22.7109375" bestFit="1" customWidth="1"/>
  </cols>
  <sheetData>
    <row r="2" spans="2:11" x14ac:dyDescent="0.35">
      <c r="B2" s="11" t="s">
        <v>9</v>
      </c>
      <c r="C2" s="4">
        <v>20</v>
      </c>
    </row>
    <row r="3" spans="2:11" x14ac:dyDescent="0.35">
      <c r="B3" s="11" t="s">
        <v>12</v>
      </c>
      <c r="C3" s="5">
        <f>K8/C2</f>
        <v>14</v>
      </c>
    </row>
    <row r="4" spans="2:11" x14ac:dyDescent="0.35">
      <c r="B4" s="11" t="s">
        <v>10</v>
      </c>
      <c r="C4" s="5">
        <v>16.667000000000002</v>
      </c>
    </row>
    <row r="5" spans="2:11" x14ac:dyDescent="0.35">
      <c r="B5" s="9"/>
      <c r="C5" s="10"/>
    </row>
    <row r="7" spans="2:11" x14ac:dyDescent="0.35">
      <c r="B7" s="11" t="s">
        <v>7</v>
      </c>
      <c r="C7" s="13" t="s">
        <v>0</v>
      </c>
      <c r="D7" s="13" t="s">
        <v>1</v>
      </c>
      <c r="E7" s="13" t="s">
        <v>2</v>
      </c>
      <c r="F7" s="13" t="s">
        <v>3</v>
      </c>
      <c r="G7" s="13" t="s">
        <v>4</v>
      </c>
      <c r="H7" s="13" t="s">
        <v>5</v>
      </c>
      <c r="I7" s="13" t="s">
        <v>16</v>
      </c>
      <c r="J7" s="13" t="s">
        <v>17</v>
      </c>
      <c r="K7" s="13" t="s">
        <v>6</v>
      </c>
    </row>
    <row r="8" spans="2:11" x14ac:dyDescent="0.35">
      <c r="B8" s="11" t="s">
        <v>8</v>
      </c>
      <c r="C8" s="4">
        <v>40</v>
      </c>
      <c r="D8" s="4">
        <v>50</v>
      </c>
      <c r="E8" s="4">
        <v>35</v>
      </c>
      <c r="F8" s="4">
        <v>40</v>
      </c>
      <c r="G8" s="4">
        <v>55</v>
      </c>
      <c r="H8" s="4">
        <v>60</v>
      </c>
      <c r="I8" s="4">
        <v>0</v>
      </c>
      <c r="J8" s="4">
        <v>0</v>
      </c>
      <c r="K8" s="4">
        <f>SUM(C8:J8)</f>
        <v>280</v>
      </c>
    </row>
    <row r="9" spans="2:11" x14ac:dyDescent="0.35">
      <c r="B9" s="11" t="s">
        <v>11</v>
      </c>
      <c r="C9" s="6">
        <f t="shared" ref="C9:J9" si="0">C8/$C$4</f>
        <v>2.3999520009599804</v>
      </c>
      <c r="D9" s="6">
        <f t="shared" si="0"/>
        <v>2.9999400011999757</v>
      </c>
      <c r="E9" s="6">
        <f t="shared" si="0"/>
        <v>2.0999580008399832</v>
      </c>
      <c r="F9" s="6">
        <f t="shared" si="0"/>
        <v>2.3999520009599804</v>
      </c>
      <c r="G9" s="6">
        <f t="shared" si="0"/>
        <v>3.2999340013199734</v>
      </c>
      <c r="H9" s="6">
        <f t="shared" si="0"/>
        <v>3.599928001439971</v>
      </c>
      <c r="I9" s="6">
        <f t="shared" si="0"/>
        <v>0</v>
      </c>
      <c r="J9" s="6">
        <f t="shared" si="0"/>
        <v>0</v>
      </c>
      <c r="K9" s="7"/>
    </row>
    <row r="10" spans="2:11" ht="63" x14ac:dyDescent="0.35">
      <c r="B10" s="12" t="s">
        <v>14</v>
      </c>
      <c r="C10" s="8">
        <f>_xlfn.CEILING.MATH(C9)</f>
        <v>3</v>
      </c>
      <c r="D10" s="8">
        <f>_xlfn.CEILING.MATH(D9)</f>
        <v>3</v>
      </c>
      <c r="E10" s="8">
        <f t="shared" ref="E10:J10" si="1">_xlfn.CEILING.MATH(E9)</f>
        <v>3</v>
      </c>
      <c r="F10" s="8">
        <f t="shared" si="1"/>
        <v>3</v>
      </c>
      <c r="G10" s="8">
        <f t="shared" si="1"/>
        <v>4</v>
      </c>
      <c r="H10" s="8">
        <f t="shared" si="1"/>
        <v>4</v>
      </c>
      <c r="I10" s="8">
        <f t="shared" si="1"/>
        <v>0</v>
      </c>
      <c r="J10" s="8">
        <f t="shared" si="1"/>
        <v>0</v>
      </c>
      <c r="K10" s="8">
        <f>SUM(C10:J10)</f>
        <v>20</v>
      </c>
    </row>
    <row r="17" spans="6:6" x14ac:dyDescent="0.35">
      <c r="F17" s="14"/>
    </row>
    <row r="18" spans="6:6" x14ac:dyDescent="0.35">
      <c r="F18"/>
    </row>
    <row r="19" spans="6:6" x14ac:dyDescent="0.35">
      <c r="F19"/>
    </row>
    <row r="20" spans="6:6" x14ac:dyDescent="0.35">
      <c r="F20"/>
    </row>
    <row r="21" spans="6:6" x14ac:dyDescent="0.35">
      <c r="F21"/>
    </row>
    <row r="22" spans="6:6" x14ac:dyDescent="0.35">
      <c r="F22"/>
    </row>
    <row r="23" spans="6:6" x14ac:dyDescent="0.35">
      <c r="F23"/>
    </row>
    <row r="24" spans="6:6" x14ac:dyDescent="0.35">
      <c r="F24"/>
    </row>
    <row r="25" spans="6:6" x14ac:dyDescent="0.35">
      <c r="F25"/>
    </row>
  </sheetData>
  <conditionalFormatting sqref="K10">
    <cfRule type="cellIs" dxfId="1" priority="1" operator="notEqual">
      <formula>$C$2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43"/>
  <sheetViews>
    <sheetView showGridLines="0" workbookViewId="0">
      <selection activeCell="C2" sqref="C2"/>
    </sheetView>
  </sheetViews>
  <sheetFormatPr defaultRowHeight="21" x14ac:dyDescent="0.35"/>
  <cols>
    <col min="1" max="1" width="9.140625" customWidth="1"/>
    <col min="2" max="2" width="23.5703125" style="3" bestFit="1" customWidth="1"/>
    <col min="3" max="8" width="14.85546875" style="1" bestFit="1" customWidth="1"/>
    <col min="9" max="10" width="14.85546875" style="1" customWidth="1"/>
    <col min="11" max="11" width="10" style="2" bestFit="1" customWidth="1"/>
    <col min="13" max="13" width="22.7109375" bestFit="1" customWidth="1"/>
  </cols>
  <sheetData>
    <row r="2" spans="2:11" x14ac:dyDescent="0.35">
      <c r="B2" s="11" t="s">
        <v>9</v>
      </c>
      <c r="C2" s="4">
        <v>20</v>
      </c>
    </row>
    <row r="3" spans="2:11" x14ac:dyDescent="0.35">
      <c r="B3" s="11" t="s">
        <v>12</v>
      </c>
      <c r="C3" s="5">
        <f>K8/C2</f>
        <v>14</v>
      </c>
    </row>
    <row r="4" spans="2:11" x14ac:dyDescent="0.35">
      <c r="B4" s="11" t="s">
        <v>10</v>
      </c>
      <c r="C4" s="5">
        <v>14.2</v>
      </c>
    </row>
    <row r="5" spans="2:11" x14ac:dyDescent="0.35">
      <c r="B5" s="9"/>
      <c r="C5" s="10"/>
    </row>
    <row r="7" spans="2:11" x14ac:dyDescent="0.35">
      <c r="B7" s="11" t="s">
        <v>7</v>
      </c>
      <c r="C7" s="13" t="s">
        <v>0</v>
      </c>
      <c r="D7" s="13" t="s">
        <v>1</v>
      </c>
      <c r="E7" s="13" t="s">
        <v>2</v>
      </c>
      <c r="F7" s="13" t="s">
        <v>3</v>
      </c>
      <c r="G7" s="13" t="s">
        <v>4</v>
      </c>
      <c r="H7" s="13" t="s">
        <v>5</v>
      </c>
      <c r="I7" s="13" t="s">
        <v>16</v>
      </c>
      <c r="J7" s="13" t="s">
        <v>17</v>
      </c>
      <c r="K7" s="13" t="s">
        <v>6</v>
      </c>
    </row>
    <row r="8" spans="2:11" x14ac:dyDescent="0.35">
      <c r="B8" s="11" t="s">
        <v>8</v>
      </c>
      <c r="C8" s="4">
        <v>40</v>
      </c>
      <c r="D8" s="4">
        <v>50</v>
      </c>
      <c r="E8" s="4">
        <v>35</v>
      </c>
      <c r="F8" s="4">
        <v>40</v>
      </c>
      <c r="G8" s="4">
        <v>55</v>
      </c>
      <c r="H8" s="4">
        <v>60</v>
      </c>
      <c r="I8" s="4">
        <v>0</v>
      </c>
      <c r="J8" s="4">
        <v>0</v>
      </c>
      <c r="K8" s="4">
        <f>SUM(C8:J8)</f>
        <v>280</v>
      </c>
    </row>
    <row r="9" spans="2:11" x14ac:dyDescent="0.35">
      <c r="B9" s="11" t="s">
        <v>11</v>
      </c>
      <c r="C9" s="6">
        <f t="shared" ref="C9:J9" si="0">C8/$C$4</f>
        <v>2.8169014084507045</v>
      </c>
      <c r="D9" s="6">
        <f t="shared" si="0"/>
        <v>3.5211267605633805</v>
      </c>
      <c r="E9" s="6">
        <f t="shared" si="0"/>
        <v>2.4647887323943665</v>
      </c>
      <c r="F9" s="6">
        <f t="shared" si="0"/>
        <v>2.8169014084507045</v>
      </c>
      <c r="G9" s="6">
        <f t="shared" si="0"/>
        <v>3.8732394366197185</v>
      </c>
      <c r="H9" s="6">
        <f t="shared" si="0"/>
        <v>4.2253521126760569</v>
      </c>
      <c r="I9" s="6">
        <f t="shared" si="0"/>
        <v>0</v>
      </c>
      <c r="J9" s="6">
        <f t="shared" si="0"/>
        <v>0</v>
      </c>
      <c r="K9" s="7"/>
    </row>
    <row r="10" spans="2:11" ht="84" x14ac:dyDescent="0.35">
      <c r="B10" s="12" t="s">
        <v>13</v>
      </c>
      <c r="C10" s="8">
        <f>ROUND(C9,0)</f>
        <v>3</v>
      </c>
      <c r="D10" s="8">
        <f>ROUND(D9,0)</f>
        <v>4</v>
      </c>
      <c r="E10" s="8">
        <f t="shared" ref="E10:J10" si="1">ROUND(E9,0)</f>
        <v>2</v>
      </c>
      <c r="F10" s="8">
        <f t="shared" si="1"/>
        <v>3</v>
      </c>
      <c r="G10" s="8">
        <f t="shared" si="1"/>
        <v>4</v>
      </c>
      <c r="H10" s="8">
        <f t="shared" si="1"/>
        <v>4</v>
      </c>
      <c r="I10" s="8">
        <f t="shared" si="1"/>
        <v>0</v>
      </c>
      <c r="J10" s="8">
        <f t="shared" si="1"/>
        <v>0</v>
      </c>
      <c r="K10" s="8">
        <f>SUM(C10:J10)</f>
        <v>20</v>
      </c>
    </row>
    <row r="17" spans="5:5" x14ac:dyDescent="0.35">
      <c r="E17" s="14"/>
    </row>
    <row r="18" spans="5:5" x14ac:dyDescent="0.35">
      <c r="E18"/>
    </row>
    <row r="19" spans="5:5" x14ac:dyDescent="0.35">
      <c r="E19"/>
    </row>
    <row r="20" spans="5:5" x14ac:dyDescent="0.35">
      <c r="E20"/>
    </row>
    <row r="21" spans="5:5" x14ac:dyDescent="0.35">
      <c r="E21"/>
    </row>
    <row r="22" spans="5:5" x14ac:dyDescent="0.35">
      <c r="E22"/>
    </row>
    <row r="23" spans="5:5" x14ac:dyDescent="0.35">
      <c r="E23"/>
    </row>
    <row r="24" spans="5:5" x14ac:dyDescent="0.35">
      <c r="E24"/>
    </row>
    <row r="25" spans="5:5" x14ac:dyDescent="0.35">
      <c r="E25"/>
    </row>
    <row r="26" spans="5:5" x14ac:dyDescent="0.35">
      <c r="E26"/>
    </row>
    <row r="27" spans="5:5" x14ac:dyDescent="0.35">
      <c r="E27"/>
    </row>
    <row r="28" spans="5:5" x14ac:dyDescent="0.35">
      <c r="E28"/>
    </row>
    <row r="29" spans="5:5" x14ac:dyDescent="0.35">
      <c r="E29"/>
    </row>
    <row r="30" spans="5:5" x14ac:dyDescent="0.35">
      <c r="E30"/>
    </row>
    <row r="31" spans="5:5" x14ac:dyDescent="0.35">
      <c r="E31"/>
    </row>
    <row r="32" spans="5:5" x14ac:dyDescent="0.35">
      <c r="E32"/>
    </row>
    <row r="33" spans="5:5" x14ac:dyDescent="0.35">
      <c r="E33"/>
    </row>
    <row r="34" spans="5:5" x14ac:dyDescent="0.35">
      <c r="E34"/>
    </row>
    <row r="35" spans="5:5" x14ac:dyDescent="0.35">
      <c r="E35"/>
    </row>
    <row r="36" spans="5:5" x14ac:dyDescent="0.35">
      <c r="E36"/>
    </row>
    <row r="37" spans="5:5" x14ac:dyDescent="0.35">
      <c r="E37"/>
    </row>
    <row r="38" spans="5:5" x14ac:dyDescent="0.35">
      <c r="E38"/>
    </row>
    <row r="39" spans="5:5" x14ac:dyDescent="0.35">
      <c r="E39"/>
    </row>
    <row r="40" spans="5:5" x14ac:dyDescent="0.35">
      <c r="E40"/>
    </row>
    <row r="41" spans="5:5" x14ac:dyDescent="0.35">
      <c r="E41"/>
    </row>
    <row r="42" spans="5:5" x14ac:dyDescent="0.35">
      <c r="E42"/>
    </row>
    <row r="43" spans="5:5" x14ac:dyDescent="0.35">
      <c r="E43"/>
    </row>
  </sheetData>
  <conditionalFormatting sqref="K10">
    <cfRule type="cellIs" dxfId="0" priority="1" operator="notEqual">
      <formula>$C$2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Jefferson's Apportionment</vt:lpstr>
      <vt:lpstr>Adams's Apportionment</vt:lpstr>
      <vt:lpstr>Webster's Apportionment</vt:lpstr>
    </vt:vector>
  </TitlesOfParts>
  <Company>Lone Star College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Horton, Peter W</dc:creator>
  <cp:lastModifiedBy>Horton, Peter</cp:lastModifiedBy>
  <cp:lastPrinted>2015-03-24T12:15:58Z</cp:lastPrinted>
  <dcterms:created xsi:type="dcterms:W3CDTF">2015-03-24T12:13:04Z</dcterms:created>
  <dcterms:modified xsi:type="dcterms:W3CDTF">2021-11-21T01:51:02Z</dcterms:modified>
</cp:coreProperties>
</file>